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Brooks" sheetId="1" r:id="rId1"/>
    <sheet name="Size Runs" sheetId="2" r:id="rId2"/>
  </sheets>
  <definedNames>
    <definedName name="_xlnm._FilterDatabase" localSheetId="0" hidden="1">Brooks!$B$3:$O$13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" i="2" l="1"/>
  <c r="R5" i="2"/>
  <c r="R6" i="2"/>
  <c r="R7" i="2"/>
  <c r="R3" i="2"/>
  <c r="L14" i="1"/>
  <c r="N1" i="1"/>
  <c r="O10" i="1"/>
  <c r="O11" i="1"/>
  <c r="O12" i="1"/>
  <c r="O13" i="1"/>
  <c r="O5" i="1"/>
  <c r="O6" i="1"/>
  <c r="O7" i="1"/>
  <c r="O8" i="1"/>
  <c r="O9" i="1"/>
  <c r="O4" i="1"/>
  <c r="O1" i="1" l="1"/>
</calcChain>
</file>

<file path=xl/sharedStrings.xml><?xml version="1.0" encoding="utf-8"?>
<sst xmlns="http://schemas.openxmlformats.org/spreadsheetml/2006/main" count="95" uniqueCount="50">
  <si>
    <t>RUNNING</t>
  </si>
  <si>
    <t>1103691D.438</t>
  </si>
  <si>
    <t>1203431B.623</t>
  </si>
  <si>
    <t>1103661D.012</t>
  </si>
  <si>
    <t>1103661D.020</t>
  </si>
  <si>
    <t>1103691D.056</t>
  </si>
  <si>
    <t>1203561B.026</t>
  </si>
  <si>
    <t>1203561B.141</t>
  </si>
  <si>
    <t>1203561B.456</t>
  </si>
  <si>
    <t>1203561B.446</t>
  </si>
  <si>
    <t>1203731B.588</t>
  </si>
  <si>
    <t>GHOST 14</t>
  </si>
  <si>
    <t>NAVY STELLAR WHITE</t>
  </si>
  <si>
    <t>WS GLYCERIN 19</t>
  </si>
  <si>
    <t>BARBERRY PURPLE CALYPSO</t>
  </si>
  <si>
    <t>ADRENALINE GTS 22</t>
  </si>
  <si>
    <t>ALLOY/GREY/BLACK</t>
  </si>
  <si>
    <t>BLACK/BLACK/EBONY</t>
  </si>
  <si>
    <t>BLACK/BLACKENED PEARL/BLUE</t>
  </si>
  <si>
    <t>WS GHOST 14</t>
  </si>
  <si>
    <t>BLACK/PEARL/PEACH</t>
  </si>
  <si>
    <t>WHITE/BLACK/BLUE LIGHT</t>
  </si>
  <si>
    <t>BLUE/OCEAN/OYSTER</t>
  </si>
  <si>
    <t>PEACOAT/YUCCA/NAVY</t>
  </si>
  <si>
    <t>WS LAUNCH 9</t>
  </si>
  <si>
    <t>LILAC/COBALT/SILVER</t>
  </si>
  <si>
    <t>Brooks</t>
  </si>
  <si>
    <t>Photo</t>
  </si>
  <si>
    <t>Brand</t>
  </si>
  <si>
    <t>Item</t>
  </si>
  <si>
    <t>Item Name</t>
  </si>
  <si>
    <t>Color</t>
  </si>
  <si>
    <t>Category</t>
  </si>
  <si>
    <t>Gender</t>
  </si>
  <si>
    <t>Size Run</t>
  </si>
  <si>
    <t>Availability</t>
  </si>
  <si>
    <t>Price</t>
  </si>
  <si>
    <t>Order</t>
  </si>
  <si>
    <t>Total</t>
  </si>
  <si>
    <t>BRM2</t>
  </si>
  <si>
    <t>BRW2</t>
  </si>
  <si>
    <t>BRM3</t>
  </si>
  <si>
    <t>WOMENS</t>
  </si>
  <si>
    <t>MENS</t>
  </si>
  <si>
    <t>Boxes Available</t>
  </si>
  <si>
    <t>Units per Box</t>
  </si>
  <si>
    <t>BRW1</t>
  </si>
  <si>
    <t>BRM1</t>
  </si>
  <si>
    <t>Prepack</t>
  </si>
  <si>
    <t>Brooks - Size Runs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</si>
</sst>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&quot;$&quot;#,##0.00"/>
    <numFmt numFmtId="167" formatCode="_-[$USD]\ * #,##0.00_-;\-[$USD]\ * #,##0.00_-;_-[$USD]\ * &quot;-&quot;??_-;_-@_-"/>
    <numFmt numFmtId="168" formatCode="_(* #,##0_);_(* \(#,##0\);_(* &quot;-&quot;??_);_(@_)"/>
  </numFmts>
  <fonts count="15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等线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2F2F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8"/>
      <color rgb="FF000000"/>
      <name val="Calibri"/>
      <family val="2"/>
    </font>
    <font>
      <b/>
      <sz val="11"/>
      <color theme="0"/>
      <name val="Calibri"/>
      <family val="2"/>
    </font>
    <font>
      <b/>
      <sz val="20"/>
      <color rgb="FF0070C0"/>
      <name val="Calibri"/>
      <family val="2"/>
    </font>
  </fonts>
  <fills count="6">
    <fill>
      <patternFill patternType="none"/>
    </fill>
    <fill>
      <patternFill patternType="gray125"/>
    </fill>
    <fill>
      <patternFill patternType="darkVertical">
        <bgColor rgb="FFBFBFBF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0" fontId="3" fillId="0" borderId="0">
      <alignment vertical="center"/>
    </xf>
    <xf numFmtId="164" fontId="4" fillId="0" borderId="0" applyFont="0" applyFill="0" applyBorder="0" applyAlignment="0" applyProtection="0"/>
  </cellStyleXfs>
  <cellXfs count="34">
    <xf numFmtId="0" fontId="0" fillId="0" borderId="0" xfId="0" applyFont="1" applyAlignment="1"/>
    <xf numFmtId="0" fontId="1" fillId="0" borderId="0" xfId="0" applyFont="1" applyAlignment="1"/>
    <xf numFmtId="0" fontId="6" fillId="0" borderId="0" xfId="0" applyFont="1" applyAlignment="1">
      <alignment horizontal="center" vertical="center"/>
    </xf>
    <xf numFmtId="167" fontId="7" fillId="2" borderId="0" xfId="0" applyNumberFormat="1" applyFont="1" applyFill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165" fontId="8" fillId="3" borderId="1" xfId="1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65" fontId="1" fillId="0" borderId="0" xfId="1" applyFont="1" applyAlignment="1">
      <alignment horizontal="center" vertical="center" wrapText="1"/>
    </xf>
    <xf numFmtId="168" fontId="5" fillId="0" borderId="0" xfId="3" applyNumberFormat="1" applyFont="1" applyBorder="1" applyAlignment="1">
      <alignment horizontal="center" wrapText="1"/>
    </xf>
    <xf numFmtId="165" fontId="5" fillId="0" borderId="0" xfId="1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165" fontId="7" fillId="2" borderId="0" xfId="1" applyFont="1" applyFill="1" applyAlignment="1">
      <alignment horizontal="center" vertical="center" wrapText="1"/>
    </xf>
    <xf numFmtId="165" fontId="1" fillId="0" borderId="1" xfId="1" applyFont="1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2" fillId="0" borderId="0" xfId="0" applyFont="1" applyAlignment="1"/>
    <xf numFmtId="0" fontId="13" fillId="5" borderId="2" xfId="0" applyFont="1" applyFill="1" applyBorder="1" applyAlignment="1">
      <alignment horizontal="center"/>
    </xf>
    <xf numFmtId="0" fontId="12" fillId="0" borderId="0" xfId="0" applyFont="1" applyAlignment="1"/>
    <xf numFmtId="0" fontId="12" fillId="0" borderId="4" xfId="0" applyFont="1" applyBorder="1" applyAlignment="1">
      <alignment vertical="center"/>
    </xf>
    <xf numFmtId="0" fontId="11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pn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eg"/><Relationship Id="rId9" Type="http://schemas.openxmlformats.org/officeDocument/2006/relationships/image" Target="../media/image9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87162</xdr:colOff>
      <xdr:row>3</xdr:row>
      <xdr:rowOff>214314</xdr:rowOff>
    </xdr:from>
    <xdr:to>
      <xdr:col>1</xdr:col>
      <xdr:colOff>1033120</xdr:colOff>
      <xdr:row>3</xdr:row>
      <xdr:rowOff>823914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88CEE90-1B69-4E40-98FA-782C62F81A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752" b="21840"/>
        <a:stretch/>
      </xdr:blipFill>
      <xdr:spPr>
        <a:xfrm>
          <a:off x="384818" y="1535908"/>
          <a:ext cx="945958" cy="609600"/>
        </a:xfrm>
        <a:prstGeom prst="rect">
          <a:avLst/>
        </a:prstGeom>
      </xdr:spPr>
    </xdr:pic>
    <xdr:clientData/>
  </xdr:twoCellAnchor>
  <xdr:twoCellAnchor>
    <xdr:from>
      <xdr:col>1</xdr:col>
      <xdr:colOff>71848</xdr:colOff>
      <xdr:row>4</xdr:row>
      <xdr:rowOff>214314</xdr:rowOff>
    </xdr:from>
    <xdr:to>
      <xdr:col>1</xdr:col>
      <xdr:colOff>1033000</xdr:colOff>
      <xdr:row>4</xdr:row>
      <xdr:rowOff>809627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6F1C025-203A-4689-8306-558B9C26A8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35" b="23289"/>
        <a:stretch/>
      </xdr:blipFill>
      <xdr:spPr>
        <a:xfrm>
          <a:off x="369504" y="2464595"/>
          <a:ext cx="961152" cy="595313"/>
        </a:xfrm>
        <a:prstGeom prst="rect">
          <a:avLst/>
        </a:prstGeom>
      </xdr:spPr>
    </xdr:pic>
    <xdr:clientData/>
  </xdr:twoCellAnchor>
  <xdr:twoCellAnchor>
    <xdr:from>
      <xdr:col>1</xdr:col>
      <xdr:colOff>78897</xdr:colOff>
      <xdr:row>5</xdr:row>
      <xdr:rowOff>242861</xdr:rowOff>
    </xdr:from>
    <xdr:to>
      <xdr:col>1</xdr:col>
      <xdr:colOff>1039482</xdr:colOff>
      <xdr:row>5</xdr:row>
      <xdr:rowOff>794876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6D63B6D-BA13-4C97-BE9F-71293CE5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553" y="3421830"/>
          <a:ext cx="960585" cy="552015"/>
        </a:xfrm>
        <a:prstGeom prst="rect">
          <a:avLst/>
        </a:prstGeom>
      </xdr:spPr>
    </xdr:pic>
    <xdr:clientData/>
  </xdr:twoCellAnchor>
  <xdr:twoCellAnchor>
    <xdr:from>
      <xdr:col>1</xdr:col>
      <xdr:colOff>78897</xdr:colOff>
      <xdr:row>6</xdr:row>
      <xdr:rowOff>264060</xdr:rowOff>
    </xdr:from>
    <xdr:to>
      <xdr:col>1</xdr:col>
      <xdr:colOff>1039482</xdr:colOff>
      <xdr:row>6</xdr:row>
      <xdr:rowOff>773676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3B6A0487-3956-4F54-AF32-C33926FB4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553" y="4371716"/>
          <a:ext cx="960585" cy="509616"/>
        </a:xfrm>
        <a:prstGeom prst="rect">
          <a:avLst/>
        </a:prstGeom>
      </xdr:spPr>
    </xdr:pic>
    <xdr:clientData/>
  </xdr:twoCellAnchor>
  <xdr:twoCellAnchor>
    <xdr:from>
      <xdr:col>1</xdr:col>
      <xdr:colOff>78897</xdr:colOff>
      <xdr:row>7</xdr:row>
      <xdr:rowOff>269198</xdr:rowOff>
    </xdr:from>
    <xdr:to>
      <xdr:col>1</xdr:col>
      <xdr:colOff>1039482</xdr:colOff>
      <xdr:row>7</xdr:row>
      <xdr:rowOff>768540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308FF7EC-81F3-4E12-9E76-56F5D076F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553" y="5305542"/>
          <a:ext cx="960585" cy="499342"/>
        </a:xfrm>
        <a:prstGeom prst="rect">
          <a:avLst/>
        </a:prstGeom>
      </xdr:spPr>
    </xdr:pic>
    <xdr:clientData/>
  </xdr:twoCellAnchor>
  <xdr:twoCellAnchor>
    <xdr:from>
      <xdr:col>1</xdr:col>
      <xdr:colOff>78897</xdr:colOff>
      <xdr:row>8</xdr:row>
      <xdr:rowOff>261938</xdr:rowOff>
    </xdr:from>
    <xdr:to>
      <xdr:col>1</xdr:col>
      <xdr:colOff>1039482</xdr:colOff>
      <xdr:row>8</xdr:row>
      <xdr:rowOff>821533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7382EFF3-76DD-44DA-B160-69104B2569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273" b="19694"/>
        <a:stretch/>
      </xdr:blipFill>
      <xdr:spPr>
        <a:xfrm>
          <a:off x="376553" y="6226969"/>
          <a:ext cx="960585" cy="559595"/>
        </a:xfrm>
        <a:prstGeom prst="rect">
          <a:avLst/>
        </a:prstGeom>
      </xdr:spPr>
    </xdr:pic>
    <xdr:clientData/>
  </xdr:twoCellAnchor>
  <xdr:twoCellAnchor>
    <xdr:from>
      <xdr:col>1</xdr:col>
      <xdr:colOff>78897</xdr:colOff>
      <xdr:row>9</xdr:row>
      <xdr:rowOff>285751</xdr:rowOff>
    </xdr:from>
    <xdr:to>
      <xdr:col>1</xdr:col>
      <xdr:colOff>1039482</xdr:colOff>
      <xdr:row>9</xdr:row>
      <xdr:rowOff>785814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F467034F-1124-4ECF-8A79-74465E84DB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57" b="23271"/>
        <a:stretch/>
      </xdr:blipFill>
      <xdr:spPr>
        <a:xfrm>
          <a:off x="376553" y="7179470"/>
          <a:ext cx="960585" cy="500063"/>
        </a:xfrm>
        <a:prstGeom prst="rect">
          <a:avLst/>
        </a:prstGeom>
      </xdr:spPr>
    </xdr:pic>
    <xdr:clientData/>
  </xdr:twoCellAnchor>
  <xdr:twoCellAnchor>
    <xdr:from>
      <xdr:col>1</xdr:col>
      <xdr:colOff>78897</xdr:colOff>
      <xdr:row>10</xdr:row>
      <xdr:rowOff>250032</xdr:rowOff>
    </xdr:from>
    <xdr:to>
      <xdr:col>1</xdr:col>
      <xdr:colOff>1039482</xdr:colOff>
      <xdr:row>10</xdr:row>
      <xdr:rowOff>773907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F32E1917-47B4-4571-8D6D-4820209F79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887" b="24280"/>
        <a:stretch/>
      </xdr:blipFill>
      <xdr:spPr>
        <a:xfrm>
          <a:off x="376553" y="8072438"/>
          <a:ext cx="960585" cy="523875"/>
        </a:xfrm>
        <a:prstGeom prst="rect">
          <a:avLst/>
        </a:prstGeom>
      </xdr:spPr>
    </xdr:pic>
    <xdr:clientData/>
  </xdr:twoCellAnchor>
  <xdr:twoCellAnchor>
    <xdr:from>
      <xdr:col>1</xdr:col>
      <xdr:colOff>78897</xdr:colOff>
      <xdr:row>11</xdr:row>
      <xdr:rowOff>285752</xdr:rowOff>
    </xdr:from>
    <xdr:to>
      <xdr:col>1</xdr:col>
      <xdr:colOff>1039482</xdr:colOff>
      <xdr:row>11</xdr:row>
      <xdr:rowOff>797721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B32D1F1C-D4D1-4FCA-99CE-E473F66B22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15" b="22267"/>
        <a:stretch/>
      </xdr:blipFill>
      <xdr:spPr>
        <a:xfrm>
          <a:off x="376553" y="9036846"/>
          <a:ext cx="960585" cy="511969"/>
        </a:xfrm>
        <a:prstGeom prst="rect">
          <a:avLst/>
        </a:prstGeom>
      </xdr:spPr>
    </xdr:pic>
    <xdr:clientData/>
  </xdr:twoCellAnchor>
  <xdr:twoCellAnchor>
    <xdr:from>
      <xdr:col>1</xdr:col>
      <xdr:colOff>78897</xdr:colOff>
      <xdr:row>12</xdr:row>
      <xdr:rowOff>238127</xdr:rowOff>
    </xdr:from>
    <xdr:to>
      <xdr:col>1</xdr:col>
      <xdr:colOff>1039482</xdr:colOff>
      <xdr:row>12</xdr:row>
      <xdr:rowOff>823914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15E6F3D9-7024-4B84-8498-99790B3B29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275" b="18933"/>
        <a:stretch/>
      </xdr:blipFill>
      <xdr:spPr>
        <a:xfrm>
          <a:off x="376553" y="9917908"/>
          <a:ext cx="960585" cy="585787"/>
        </a:xfrm>
        <a:prstGeom prst="rect">
          <a:avLst/>
        </a:prstGeom>
      </xdr:spPr>
    </xdr:pic>
    <xdr:clientData/>
  </xdr:twoCellAnchor>
  <xdr:twoCellAnchor>
    <xdr:from>
      <xdr:col>0</xdr:col>
      <xdr:colOff>130969</xdr:colOff>
      <xdr:row>0</xdr:row>
      <xdr:rowOff>119063</xdr:rowOff>
    </xdr:from>
    <xdr:to>
      <xdr:col>1</xdr:col>
      <xdr:colOff>1309688</xdr:colOff>
      <xdr:row>0</xdr:row>
      <xdr:rowOff>691466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29ECC490-341D-0847-0E1D-D7914E86A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119063"/>
          <a:ext cx="1476375" cy="572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95250</xdr:rowOff>
    </xdr:from>
    <xdr:to>
      <xdr:col>2</xdr:col>
      <xdr:colOff>38100</xdr:colOff>
      <xdr:row>0</xdr:row>
      <xdr:rowOff>537561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3981CB3-C398-4885-9552-EE742E2E9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5250"/>
          <a:ext cx="971550" cy="442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zoomScale="80" zoomScaleNormal="80" workbookViewId="0">
      <pane ySplit="3" topLeftCell="A7" activePane="bottomLeft" state="frozen"/>
      <selection pane="bottomLeft" activeCell="R10" sqref="R10"/>
    </sheetView>
  </sheetViews>
  <sheetFormatPr defaultColWidth="14.42578125" defaultRowHeight="15" customHeight="1"/>
  <cols>
    <col min="1" max="1" width="4.42578125" style="11" customWidth="1"/>
    <col min="2" max="2" width="16.42578125" style="11" customWidth="1"/>
    <col min="3" max="3" width="11.28515625" style="11" customWidth="1"/>
    <col min="4" max="4" width="15.140625" style="11" customWidth="1"/>
    <col min="5" max="5" width="20.42578125" style="11" customWidth="1"/>
    <col min="6" max="6" width="19.28515625" style="11" customWidth="1"/>
    <col min="7" max="7" width="13.42578125" style="11" bestFit="1" customWidth="1"/>
    <col min="8" max="8" width="14.85546875" style="11" bestFit="1" customWidth="1"/>
    <col min="9" max="9" width="15.140625" style="11" customWidth="1"/>
    <col min="10" max="10" width="10.7109375" style="11" customWidth="1"/>
    <col min="11" max="11" width="10.42578125" style="11" customWidth="1"/>
    <col min="12" max="12" width="11.7109375" style="11" customWidth="1"/>
    <col min="13" max="13" width="12.42578125" style="11" customWidth="1"/>
    <col min="14" max="14" width="13.28515625" style="11" customWidth="1"/>
    <col min="15" max="15" width="14.85546875" style="16" customWidth="1"/>
    <col min="16" max="27" width="8.7109375" style="1" customWidth="1"/>
    <col min="28" max="16384" width="14.42578125" style="1"/>
  </cols>
  <sheetData>
    <row r="1" spans="1:15" s="6" customFormat="1" ht="60" customHeight="1">
      <c r="A1" s="7"/>
      <c r="B1" s="1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>
        <f>SUBTOTAL(9,N4:N13)</f>
        <v>0</v>
      </c>
      <c r="O1" s="18">
        <f>SUBTOTAL(9,O4:O13)</f>
        <v>0</v>
      </c>
    </row>
    <row r="2" spans="1:15" s="2" customFormat="1" ht="6.95" customHeight="1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3"/>
      <c r="N2" s="3"/>
      <c r="O2" s="20"/>
    </row>
    <row r="3" spans="1:15" ht="37.5" customHeight="1">
      <c r="B3" s="12" t="s">
        <v>27</v>
      </c>
      <c r="C3" s="12" t="s">
        <v>28</v>
      </c>
      <c r="D3" s="12" t="s">
        <v>29</v>
      </c>
      <c r="E3" s="12" t="s">
        <v>30</v>
      </c>
      <c r="F3" s="12" t="s">
        <v>31</v>
      </c>
      <c r="G3" s="12" t="s">
        <v>33</v>
      </c>
      <c r="H3" s="12" t="s">
        <v>32</v>
      </c>
      <c r="I3" s="12" t="s">
        <v>34</v>
      </c>
      <c r="J3" s="12" t="s">
        <v>44</v>
      </c>
      <c r="K3" s="12" t="s">
        <v>45</v>
      </c>
      <c r="L3" s="12" t="s">
        <v>35</v>
      </c>
      <c r="M3" s="4" t="s">
        <v>36</v>
      </c>
      <c r="N3" s="4" t="s">
        <v>37</v>
      </c>
      <c r="O3" s="5" t="s">
        <v>38</v>
      </c>
    </row>
    <row r="4" spans="1:15" ht="73.5" customHeight="1">
      <c r="B4" s="19"/>
      <c r="C4" s="13" t="s">
        <v>26</v>
      </c>
      <c r="D4" s="13" t="s">
        <v>1</v>
      </c>
      <c r="E4" s="14" t="s">
        <v>11</v>
      </c>
      <c r="F4" s="13" t="s">
        <v>12</v>
      </c>
      <c r="G4" s="19" t="s">
        <v>43</v>
      </c>
      <c r="H4" s="19" t="s">
        <v>0</v>
      </c>
      <c r="I4" s="13" t="s">
        <v>39</v>
      </c>
      <c r="J4" s="13">
        <v>1</v>
      </c>
      <c r="K4" s="13">
        <v>12</v>
      </c>
      <c r="L4" s="14">
        <v>12</v>
      </c>
      <c r="M4" s="15">
        <v>64.95</v>
      </c>
      <c r="N4" s="14"/>
      <c r="O4" s="21">
        <f>N4*M4</f>
        <v>0</v>
      </c>
    </row>
    <row r="5" spans="1:15" ht="73.5" customHeight="1">
      <c r="B5" s="19"/>
      <c r="C5" s="13" t="s">
        <v>26</v>
      </c>
      <c r="D5" s="13" t="s">
        <v>2</v>
      </c>
      <c r="E5" s="13" t="s">
        <v>13</v>
      </c>
      <c r="F5" s="13" t="s">
        <v>14</v>
      </c>
      <c r="G5" s="19" t="s">
        <v>42</v>
      </c>
      <c r="H5" s="19" t="s">
        <v>0</v>
      </c>
      <c r="I5" s="13" t="s">
        <v>40</v>
      </c>
      <c r="J5" s="13">
        <v>1</v>
      </c>
      <c r="K5" s="13">
        <v>12</v>
      </c>
      <c r="L5" s="14">
        <v>12</v>
      </c>
      <c r="M5" s="15">
        <v>74.95</v>
      </c>
      <c r="N5" s="14"/>
      <c r="O5" s="21">
        <f t="shared" ref="O5:O13" si="0">N5*M5</f>
        <v>0</v>
      </c>
    </row>
    <row r="6" spans="1:15" ht="73.5" customHeight="1">
      <c r="B6" s="19"/>
      <c r="C6" s="13" t="s">
        <v>26</v>
      </c>
      <c r="D6" s="13" t="s">
        <v>3</v>
      </c>
      <c r="E6" s="13" t="s">
        <v>15</v>
      </c>
      <c r="F6" s="13" t="s">
        <v>16</v>
      </c>
      <c r="G6" s="19" t="s">
        <v>43</v>
      </c>
      <c r="H6" s="19" t="s">
        <v>0</v>
      </c>
      <c r="I6" s="13" t="s">
        <v>41</v>
      </c>
      <c r="J6" s="13">
        <v>48</v>
      </c>
      <c r="K6" s="13">
        <v>12</v>
      </c>
      <c r="L6" s="14">
        <v>576</v>
      </c>
      <c r="M6" s="15">
        <v>69.95</v>
      </c>
      <c r="N6" s="14"/>
      <c r="O6" s="21">
        <f t="shared" si="0"/>
        <v>0</v>
      </c>
    </row>
    <row r="7" spans="1:15" ht="73.5" customHeight="1">
      <c r="B7" s="19"/>
      <c r="C7" s="13" t="s">
        <v>26</v>
      </c>
      <c r="D7" s="13" t="s">
        <v>4</v>
      </c>
      <c r="E7" s="13" t="s">
        <v>15</v>
      </c>
      <c r="F7" s="13" t="s">
        <v>17</v>
      </c>
      <c r="G7" s="19" t="s">
        <v>43</v>
      </c>
      <c r="H7" s="19" t="s">
        <v>0</v>
      </c>
      <c r="I7" s="13" t="s">
        <v>41</v>
      </c>
      <c r="J7" s="13">
        <v>63</v>
      </c>
      <c r="K7" s="13">
        <v>12</v>
      </c>
      <c r="L7" s="14">
        <v>756</v>
      </c>
      <c r="M7" s="15">
        <v>72.95</v>
      </c>
      <c r="N7" s="14"/>
      <c r="O7" s="21">
        <f t="shared" si="0"/>
        <v>0</v>
      </c>
    </row>
    <row r="8" spans="1:15" ht="73.5" customHeight="1">
      <c r="B8" s="19"/>
      <c r="C8" s="13" t="s">
        <v>26</v>
      </c>
      <c r="D8" s="13" t="s">
        <v>5</v>
      </c>
      <c r="E8" s="13" t="s">
        <v>11</v>
      </c>
      <c r="F8" s="13" t="s">
        <v>18</v>
      </c>
      <c r="G8" s="19" t="s">
        <v>43</v>
      </c>
      <c r="H8" s="19" t="s">
        <v>0</v>
      </c>
      <c r="I8" s="13" t="s">
        <v>41</v>
      </c>
      <c r="J8" s="13">
        <v>73</v>
      </c>
      <c r="K8" s="13">
        <v>12</v>
      </c>
      <c r="L8" s="14">
        <v>876</v>
      </c>
      <c r="M8" s="15">
        <v>72.95</v>
      </c>
      <c r="N8" s="14"/>
      <c r="O8" s="21">
        <f t="shared" si="0"/>
        <v>0</v>
      </c>
    </row>
    <row r="9" spans="1:15" ht="73.5" customHeight="1">
      <c r="B9" s="19"/>
      <c r="C9" s="13" t="s">
        <v>26</v>
      </c>
      <c r="D9" s="14" t="s">
        <v>6</v>
      </c>
      <c r="E9" s="13" t="s">
        <v>19</v>
      </c>
      <c r="F9" s="13" t="s">
        <v>20</v>
      </c>
      <c r="G9" s="19" t="s">
        <v>42</v>
      </c>
      <c r="H9" s="19" t="s">
        <v>0</v>
      </c>
      <c r="I9" s="13" t="s">
        <v>40</v>
      </c>
      <c r="J9" s="13">
        <v>63</v>
      </c>
      <c r="K9" s="13">
        <v>12</v>
      </c>
      <c r="L9" s="14">
        <v>756</v>
      </c>
      <c r="M9" s="15">
        <v>72.95</v>
      </c>
      <c r="N9" s="14"/>
      <c r="O9" s="21">
        <f t="shared" si="0"/>
        <v>0</v>
      </c>
    </row>
    <row r="10" spans="1:15" ht="73.5" customHeight="1">
      <c r="B10" s="19"/>
      <c r="C10" s="13" t="s">
        <v>26</v>
      </c>
      <c r="D10" s="14" t="s">
        <v>7</v>
      </c>
      <c r="E10" s="13" t="s">
        <v>19</v>
      </c>
      <c r="F10" s="13" t="s">
        <v>21</v>
      </c>
      <c r="G10" s="19" t="s">
        <v>42</v>
      </c>
      <c r="H10" s="19" t="s">
        <v>0</v>
      </c>
      <c r="I10" s="13" t="s">
        <v>40</v>
      </c>
      <c r="J10" s="13">
        <v>74</v>
      </c>
      <c r="K10" s="13">
        <v>12</v>
      </c>
      <c r="L10" s="14">
        <v>888</v>
      </c>
      <c r="M10" s="15">
        <v>72.95</v>
      </c>
      <c r="N10" s="14"/>
      <c r="O10" s="21">
        <f>N10*M10</f>
        <v>0</v>
      </c>
    </row>
    <row r="11" spans="1:15" ht="73.5" customHeight="1">
      <c r="B11" s="19"/>
      <c r="C11" s="13" t="s">
        <v>26</v>
      </c>
      <c r="D11" s="14" t="s">
        <v>8</v>
      </c>
      <c r="E11" s="13" t="s">
        <v>19</v>
      </c>
      <c r="F11" s="13" t="s">
        <v>22</v>
      </c>
      <c r="G11" s="19" t="s">
        <v>42</v>
      </c>
      <c r="H11" s="19" t="s">
        <v>0</v>
      </c>
      <c r="I11" s="13" t="s">
        <v>40</v>
      </c>
      <c r="J11" s="13">
        <v>68</v>
      </c>
      <c r="K11" s="13">
        <v>12</v>
      </c>
      <c r="L11" s="14">
        <v>816</v>
      </c>
      <c r="M11" s="15">
        <v>72.95</v>
      </c>
      <c r="N11" s="14"/>
      <c r="O11" s="21">
        <f t="shared" si="0"/>
        <v>0</v>
      </c>
    </row>
    <row r="12" spans="1:15" ht="73.5" customHeight="1">
      <c r="B12" s="19"/>
      <c r="C12" s="13" t="s">
        <v>26</v>
      </c>
      <c r="D12" s="14" t="s">
        <v>9</v>
      </c>
      <c r="E12" s="13" t="s">
        <v>19</v>
      </c>
      <c r="F12" s="13" t="s">
        <v>23</v>
      </c>
      <c r="G12" s="19" t="s">
        <v>42</v>
      </c>
      <c r="H12" s="19" t="s">
        <v>0</v>
      </c>
      <c r="I12" s="13" t="s">
        <v>40</v>
      </c>
      <c r="J12" s="13">
        <v>58</v>
      </c>
      <c r="K12" s="13">
        <v>12</v>
      </c>
      <c r="L12" s="14">
        <v>696</v>
      </c>
      <c r="M12" s="15">
        <v>72.95</v>
      </c>
      <c r="N12" s="14"/>
      <c r="O12" s="21">
        <f t="shared" si="0"/>
        <v>0</v>
      </c>
    </row>
    <row r="13" spans="1:15" ht="73.5" customHeight="1">
      <c r="B13" s="19"/>
      <c r="C13" s="13" t="s">
        <v>26</v>
      </c>
      <c r="D13" s="14" t="s">
        <v>10</v>
      </c>
      <c r="E13" s="13" t="s">
        <v>24</v>
      </c>
      <c r="F13" s="13" t="s">
        <v>25</v>
      </c>
      <c r="G13" s="19" t="s">
        <v>42</v>
      </c>
      <c r="H13" s="19" t="s">
        <v>0</v>
      </c>
      <c r="I13" s="13" t="s">
        <v>40</v>
      </c>
      <c r="J13" s="13">
        <v>1</v>
      </c>
      <c r="K13" s="13">
        <v>12</v>
      </c>
      <c r="L13" s="14">
        <v>12</v>
      </c>
      <c r="M13" s="15">
        <v>52.95</v>
      </c>
      <c r="N13" s="14"/>
      <c r="O13" s="21">
        <f t="shared" si="0"/>
        <v>0</v>
      </c>
    </row>
    <row r="14" spans="1:15" ht="15" customHeight="1">
      <c r="L14" s="11">
        <f>SUM(L4:L13)</f>
        <v>5400</v>
      </c>
    </row>
  </sheetData>
  <autoFilter ref="B3:O13"/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showGridLines="0" workbookViewId="0">
      <selection activeCell="D1" sqref="D1:I1"/>
    </sheetView>
  </sheetViews>
  <sheetFormatPr defaultColWidth="11.42578125" defaultRowHeight="15"/>
  <cols>
    <col min="1" max="1" width="9.7109375" style="22" bestFit="1" customWidth="1"/>
    <col min="2" max="2" width="8" style="22" bestFit="1" customWidth="1"/>
    <col min="3" max="18" width="5.42578125" style="22" customWidth="1"/>
  </cols>
  <sheetData>
    <row r="1" spans="1:18" s="26" customFormat="1" ht="47.25" customHeight="1">
      <c r="A1" s="28"/>
      <c r="B1" s="28"/>
      <c r="C1" s="28"/>
      <c r="D1" s="33" t="s">
        <v>49</v>
      </c>
      <c r="E1" s="33"/>
      <c r="F1" s="33"/>
      <c r="G1" s="33"/>
      <c r="H1" s="33"/>
      <c r="I1" s="33"/>
      <c r="J1" s="29"/>
      <c r="K1" s="29"/>
      <c r="L1" s="29"/>
      <c r="M1" s="29"/>
      <c r="N1" s="29"/>
      <c r="O1" s="29"/>
      <c r="P1" s="29"/>
      <c r="Q1" s="29"/>
      <c r="R1" s="28"/>
    </row>
    <row r="2" spans="1:18">
      <c r="A2" s="27" t="s">
        <v>33</v>
      </c>
      <c r="B2" s="27" t="s">
        <v>48</v>
      </c>
      <c r="C2" s="27">
        <v>6</v>
      </c>
      <c r="D2" s="27">
        <v>6.5</v>
      </c>
      <c r="E2" s="27">
        <v>7</v>
      </c>
      <c r="F2" s="27">
        <v>7.5</v>
      </c>
      <c r="G2" s="27">
        <v>8</v>
      </c>
      <c r="H2" s="27">
        <v>8.5</v>
      </c>
      <c r="I2" s="27">
        <v>9</v>
      </c>
      <c r="J2" s="27">
        <v>9.5</v>
      </c>
      <c r="K2" s="27">
        <v>10</v>
      </c>
      <c r="L2" s="27">
        <v>10.5</v>
      </c>
      <c r="M2" s="27">
        <v>11</v>
      </c>
      <c r="N2" s="27">
        <v>11.5</v>
      </c>
      <c r="O2" s="27">
        <v>12</v>
      </c>
      <c r="P2" s="27">
        <v>12.5</v>
      </c>
      <c r="Q2" s="27">
        <v>13</v>
      </c>
      <c r="R2" s="27" t="s">
        <v>38</v>
      </c>
    </row>
    <row r="3" spans="1:18">
      <c r="A3" s="31" t="s">
        <v>42</v>
      </c>
      <c r="B3" s="23" t="s">
        <v>46</v>
      </c>
      <c r="C3" s="23">
        <v>2</v>
      </c>
      <c r="D3" s="23">
        <v>2</v>
      </c>
      <c r="E3" s="23">
        <v>2</v>
      </c>
      <c r="F3" s="23">
        <v>2</v>
      </c>
      <c r="G3" s="23">
        <v>2</v>
      </c>
      <c r="H3" s="23">
        <v>1</v>
      </c>
      <c r="I3" s="23">
        <v>1</v>
      </c>
      <c r="J3" s="23"/>
      <c r="K3" s="23"/>
      <c r="L3" s="23"/>
      <c r="M3" s="23"/>
      <c r="N3" s="23"/>
      <c r="O3" s="23"/>
      <c r="P3" s="23"/>
      <c r="Q3" s="23"/>
      <c r="R3" s="30">
        <f>SUM(C3:Q3)</f>
        <v>12</v>
      </c>
    </row>
    <row r="4" spans="1:18">
      <c r="A4" s="31"/>
      <c r="B4" s="23" t="s">
        <v>40</v>
      </c>
      <c r="C4" s="23">
        <v>1</v>
      </c>
      <c r="D4" s="23">
        <v>1</v>
      </c>
      <c r="E4" s="23">
        <v>1</v>
      </c>
      <c r="F4" s="23">
        <v>2</v>
      </c>
      <c r="G4" s="23">
        <v>2</v>
      </c>
      <c r="H4" s="23">
        <v>2</v>
      </c>
      <c r="I4" s="23">
        <v>1</v>
      </c>
      <c r="J4" s="23">
        <v>1</v>
      </c>
      <c r="K4" s="23">
        <v>1</v>
      </c>
      <c r="L4" s="23"/>
      <c r="M4" s="23"/>
      <c r="N4" s="23"/>
      <c r="O4" s="23"/>
      <c r="P4" s="23"/>
      <c r="Q4" s="23"/>
      <c r="R4" s="30">
        <f t="shared" ref="R4:R7" si="0">SUM(C4:Q4)</f>
        <v>12</v>
      </c>
    </row>
    <row r="5" spans="1:18">
      <c r="A5" s="32" t="s">
        <v>43</v>
      </c>
      <c r="B5" s="24" t="s">
        <v>47</v>
      </c>
      <c r="C5" s="23"/>
      <c r="D5" s="23"/>
      <c r="E5" s="23">
        <v>1</v>
      </c>
      <c r="F5" s="23">
        <v>1</v>
      </c>
      <c r="G5" s="23">
        <v>1</v>
      </c>
      <c r="H5" s="23">
        <v>2</v>
      </c>
      <c r="I5" s="23">
        <v>2</v>
      </c>
      <c r="J5" s="23">
        <v>2</v>
      </c>
      <c r="K5" s="23">
        <v>1</v>
      </c>
      <c r="L5" s="23">
        <v>1</v>
      </c>
      <c r="M5" s="23">
        <v>1</v>
      </c>
      <c r="N5" s="23"/>
      <c r="O5" s="23"/>
      <c r="P5" s="23"/>
      <c r="Q5" s="23"/>
      <c r="R5" s="30">
        <f t="shared" si="0"/>
        <v>12</v>
      </c>
    </row>
    <row r="6" spans="1:18">
      <c r="A6" s="32"/>
      <c r="B6" s="24" t="s">
        <v>39</v>
      </c>
      <c r="C6" s="23"/>
      <c r="D6" s="23"/>
      <c r="E6" s="23"/>
      <c r="F6" s="23">
        <v>1</v>
      </c>
      <c r="G6" s="23">
        <v>1</v>
      </c>
      <c r="H6" s="23">
        <v>1</v>
      </c>
      <c r="I6" s="23">
        <v>2</v>
      </c>
      <c r="J6" s="23">
        <v>2</v>
      </c>
      <c r="K6" s="23">
        <v>2</v>
      </c>
      <c r="L6" s="23">
        <v>1</v>
      </c>
      <c r="M6" s="23">
        <v>1</v>
      </c>
      <c r="N6" s="23"/>
      <c r="O6" s="23">
        <v>1</v>
      </c>
      <c r="P6" s="23"/>
      <c r="Q6" s="23"/>
      <c r="R6" s="30">
        <f t="shared" si="0"/>
        <v>12</v>
      </c>
    </row>
    <row r="7" spans="1:18">
      <c r="A7" s="32"/>
      <c r="B7" s="24" t="s">
        <v>41</v>
      </c>
      <c r="C7" s="25"/>
      <c r="D7" s="25"/>
      <c r="E7" s="25"/>
      <c r="F7" s="25"/>
      <c r="G7" s="23">
        <v>1</v>
      </c>
      <c r="H7" s="23">
        <v>1</v>
      </c>
      <c r="I7" s="23">
        <v>1</v>
      </c>
      <c r="J7" s="23">
        <v>1</v>
      </c>
      <c r="K7" s="23">
        <v>2</v>
      </c>
      <c r="L7" s="23">
        <v>2</v>
      </c>
      <c r="M7" s="23">
        <v>1</v>
      </c>
      <c r="N7" s="23">
        <v>1</v>
      </c>
      <c r="O7" s="23">
        <v>1</v>
      </c>
      <c r="P7" s="25"/>
      <c r="Q7" s="23">
        <v>1</v>
      </c>
      <c r="R7" s="30">
        <f t="shared" si="0"/>
        <v>12</v>
      </c>
    </row>
  </sheetData>
  <mergeCells count="3">
    <mergeCell ref="A3:A4"/>
    <mergeCell ref="A5:A7"/>
    <mergeCell ref="D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Brooks</vt:lpstr>
      <vt:lpstr>Size Runs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2021-12-20T16:45:21Z</dcterms:created>
  <dcterms:modified xsi:type="dcterms:W3CDTF">2022-08-19T10:03:07Z</dcterms:modified>
  <cp:category/>
</cp:coreProperties>
</file>